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end Tracke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name val="Calibri"/>
      <family val="2"/>
      <color theme="1"/>
      <sz val="11"/>
      <scheme val="minor"/>
    </font>
    <font>
      <name val="Calibri"/>
      <b val="1"/>
      <color rgb="000F1626"/>
      <sz val="16"/>
    </font>
    <font>
      <name val="Calibri"/>
      <color rgb="008A91A0"/>
      <sz val="10.5"/>
    </font>
    <font>
      <name val="Calibri"/>
      <b val="1"/>
      <color rgb="00FFFFFF"/>
      <sz val="11"/>
    </font>
    <font>
      <b val="1"/>
    </font>
    <font>
      <b val="1"/>
      <color rgb="0014B8C4"/>
    </font>
    <font>
      <name val="Calibri"/>
      <b val="1"/>
      <color rgb="000F1626"/>
      <sz val="14"/>
    </font>
    <font>
      <name val="Calibri"/>
      <color rgb="003C4456"/>
      <sz val="11"/>
    </font>
  </fonts>
  <fills count="5">
    <fill>
      <patternFill/>
    </fill>
    <fill>
      <patternFill patternType="gray125"/>
    </fill>
    <fill>
      <patternFill patternType="solid">
        <fgColor rgb="0014B8C4"/>
      </patternFill>
    </fill>
    <fill>
      <patternFill patternType="solid">
        <fgColor rgb="000F1626"/>
      </patternFill>
    </fill>
    <fill>
      <patternFill patternType="solid">
        <fgColor rgb="00E9EFE2"/>
      </patternFill>
    </fill>
  </fills>
  <borders count="2">
    <border>
      <left/>
      <right/>
      <top/>
      <bottom/>
      <diagonal/>
    </border>
    <border>
      <left/>
      <right/>
      <top/>
      <bottom style="thin">
        <color rgb="00E3E6E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3" borderId="0" applyAlignment="1" pivotButton="0" quotePrefix="0" xfId="0">
      <alignment vertical="center" wrapText="1"/>
    </xf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4" fillId="4" borderId="0" pivotButton="0" quotePrefix="0" xfId="0"/>
    <xf numFmtId="164" fontId="4" fillId="4" borderId="0" pivotButton="0" quotePrefix="0" xfId="0"/>
    <xf numFmtId="0" fontId="0" fillId="4" borderId="0" pivotButton="0" quotePrefix="0" xfId="0"/>
    <xf numFmtId="164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038350" cy="3810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C4"/>
    <outlinePr summaryBelow="1" summaryRight="1"/>
    <pageSetUpPr/>
  </sheetPr>
  <dimension ref="A2:G1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13" customWidth="1" min="3" max="3"/>
    <col width="14" customWidth="1" min="4" max="4"/>
    <col width="12" customWidth="1" min="5" max="5"/>
    <col width="26" customWidth="1" min="6" max="6"/>
    <col width="16" customWidth="1" min="7" max="7"/>
  </cols>
  <sheetData>
    <row r="1" ht="30" customHeight="1"/>
    <row r="2">
      <c r="A2" s="1" t="inlineStr">
        <is>
          <t>Cloud Spend Optimization Tracker</t>
        </is>
      </c>
    </row>
    <row r="3">
      <c r="A3" s="2" t="inlineStr">
        <is>
          <t>Techstyle Solutions Studio — track warehouse line items, flag low-utilization spend, and estimate savings before your next vendor renewal.</t>
        </is>
      </c>
    </row>
    <row r="4" ht="4" customHeight="1">
      <c r="A4" s="3" t="n"/>
      <c r="B4" s="3" t="n"/>
      <c r="C4" s="3" t="n"/>
      <c r="D4" s="3" t="n"/>
      <c r="E4" s="3" t="n"/>
      <c r="F4" s="3" t="n"/>
      <c r="G4" s="3" t="n"/>
    </row>
    <row r="5" ht="8" customHeight="1"/>
    <row r="6">
      <c r="A6" s="4" t="inlineStr">
        <is>
          <t>Line Item</t>
        </is>
      </c>
      <c r="B6" s="4" t="inlineStr">
        <is>
          <t>Monthly Cost ($)</t>
        </is>
      </c>
      <c r="C6" s="4" t="inlineStr">
        <is>
          <t>Utilization (%)</t>
        </is>
      </c>
      <c r="D6" s="4" t="inlineStr">
        <is>
          <t>Last Queried</t>
        </is>
      </c>
      <c r="E6" s="4" t="inlineStr">
        <is>
          <t>Flag</t>
        </is>
      </c>
      <c r="F6" s="4" t="inlineStr">
        <is>
          <t>Action</t>
        </is>
      </c>
      <c r="G6" s="4" t="inlineStr">
        <is>
          <t>Est. Monthly Savings ($)</t>
        </is>
      </c>
    </row>
    <row r="7">
      <c r="A7" s="5" t="inlineStr">
        <is>
          <t>Idle dev/staging warehouse</t>
        </is>
      </c>
      <c r="B7" s="6" t="n">
        <v>1800</v>
      </c>
      <c r="C7" s="7" t="n">
        <v>0.12</v>
      </c>
      <c r="D7" s="5" t="inlineStr">
        <is>
          <t>2026-05-02</t>
        </is>
      </c>
      <c r="E7" s="5">
        <f>IF(C7&lt;0.3,"Investigate",IF(C7&lt;0.5,"Watch","OK"))</f>
        <v/>
      </c>
      <c r="F7" s="5" t="inlineStr">
        <is>
          <t>Suspend outside business hours or downsize</t>
        </is>
      </c>
      <c r="G7" s="6">
        <f>IF(C7&lt;0.5,ROUND(B7*(1-C7)*0.6,0),0)</f>
        <v/>
      </c>
    </row>
    <row r="8">
      <c r="A8" s="5" t="inlineStr">
        <is>
          <t>Unused BI extract refresh job</t>
        </is>
      </c>
      <c r="B8" s="6" t="n">
        <v>640</v>
      </c>
      <c r="C8" s="7" t="n">
        <v>0.05</v>
      </c>
      <c r="D8" s="5" t="inlineStr">
        <is>
          <t>2026-04-11</t>
        </is>
      </c>
      <c r="E8" s="5">
        <f>IF(C8&lt;0.3,"Investigate",IF(C8&lt;0.5,"Watch","OK"))</f>
        <v/>
      </c>
      <c r="F8" s="5" t="inlineStr">
        <is>
          <t>Cancel — no downstream consumer found</t>
        </is>
      </c>
      <c r="G8" s="6">
        <f>IF(C8&lt;0.5,ROUND(B8*(1-C8)*0.6,0),0)</f>
        <v/>
      </c>
    </row>
    <row r="9">
      <c r="A9" s="5" t="inlineStr">
        <is>
          <t>Legacy ETL compute pool</t>
        </is>
      </c>
      <c r="B9" s="6" t="n">
        <v>2400</v>
      </c>
      <c r="C9" s="7" t="n">
        <v>0.34</v>
      </c>
      <c r="D9" s="5" t="inlineStr">
        <is>
          <t>2026-06-20</t>
        </is>
      </c>
      <c r="E9" s="5">
        <f>IF(C9&lt;0.3,"Investigate",IF(C9&lt;0.5,"Watch","OK"))</f>
        <v/>
      </c>
      <c r="F9" s="5" t="inlineStr">
        <is>
          <t>Right-size to actual peak load</t>
        </is>
      </c>
      <c r="G9" s="6">
        <f>IF(C9&lt;0.5,ROUND(B9*(1-C9)*0.6,0),0)</f>
        <v/>
      </c>
    </row>
    <row r="10">
      <c r="A10" s="5" t="inlineStr">
        <is>
          <t>Duplicate reporting warehouse (regional)</t>
        </is>
      </c>
      <c r="B10" s="6" t="n">
        <v>1150</v>
      </c>
      <c r="C10" s="7" t="n">
        <v>0.22</v>
      </c>
      <c r="D10" s="5" t="inlineStr">
        <is>
          <t>2026-05-28</t>
        </is>
      </c>
      <c r="E10" s="5">
        <f>IF(C10&lt;0.3,"Investigate",IF(C10&lt;0.5,"Watch","OK"))</f>
        <v/>
      </c>
      <c r="F10" s="5" t="inlineStr">
        <is>
          <t>Consolidate into primary warehouse</t>
        </is>
      </c>
      <c r="G10" s="6">
        <f>IF(C10&lt;0.5,ROUND(B10*(1-C10)*0.6,0),0)</f>
        <v/>
      </c>
    </row>
    <row r="11">
      <c r="A11" s="5" t="inlineStr">
        <is>
          <t>Ad-hoc analyst sandbox (over-provisioned)</t>
        </is>
      </c>
      <c r="B11" s="6" t="n">
        <v>900</v>
      </c>
      <c r="C11" s="7" t="n">
        <v>0.41</v>
      </c>
      <c r="D11" s="5" t="inlineStr">
        <is>
          <t>2026-06-30</t>
        </is>
      </c>
      <c r="E11" s="5">
        <f>IF(C11&lt;0.3,"Investigate",IF(C11&lt;0.5,"Watch","OK"))</f>
        <v/>
      </c>
      <c r="F11" s="5" t="inlineStr">
        <is>
          <t>Downsize instance tier</t>
        </is>
      </c>
      <c r="G11" s="6">
        <f>IF(C11&lt;0.5,ROUND(B11*(1-C11)*0.6,0),0)</f>
        <v/>
      </c>
    </row>
    <row r="12">
      <c r="A12" s="5" t="inlineStr">
        <is>
          <t>Orphaned test dataset storage</t>
        </is>
      </c>
      <c r="B12" s="6" t="n">
        <v>310</v>
      </c>
      <c r="C12" s="7" t="n">
        <v>0.08</v>
      </c>
      <c r="D12" s="5" t="inlineStr">
        <is>
          <t>2026-03-15</t>
        </is>
      </c>
      <c r="E12" s="5">
        <f>IF(C12&lt;0.3,"Investigate",IF(C12&lt;0.5,"Watch","OK"))</f>
        <v/>
      </c>
      <c r="F12" s="5" t="inlineStr">
        <is>
          <t>Archive to cold storage or delete</t>
        </is>
      </c>
      <c r="G12" s="6">
        <f>IF(C12&lt;0.5,ROUND(B12*(1-C12)*0.6,0),0)</f>
        <v/>
      </c>
    </row>
    <row r="13">
      <c r="A13" s="5" t="inlineStr">
        <is>
          <t>Production primary warehouse</t>
        </is>
      </c>
      <c r="B13" s="6" t="n">
        <v>6200</v>
      </c>
      <c r="C13" s="7" t="n">
        <v>0.78</v>
      </c>
      <c r="D13" s="5" t="inlineStr">
        <is>
          <t>2026-07-05</t>
        </is>
      </c>
      <c r="E13" s="5">
        <f>IF(C13&lt;0.3,"Investigate",IF(C13&lt;0.5,"Watch","OK"))</f>
        <v/>
      </c>
      <c r="F13" s="5" t="inlineStr">
        <is>
          <t>Keep — healthy utilization</t>
        </is>
      </c>
      <c r="G13" s="6">
        <f>IF(C13&lt;0.5,ROUND(B13*(1-C13)*0.6,0),0)</f>
        <v/>
      </c>
    </row>
    <row r="14">
      <c r="A14" s="8" t="inlineStr">
        <is>
          <t>Total</t>
        </is>
      </c>
      <c r="B14" s="9">
        <f>SUM(B7:B13)</f>
        <v/>
      </c>
      <c r="C14" s="10" t="n"/>
      <c r="D14" s="10" t="n"/>
      <c r="E14" s="10" t="n"/>
      <c r="F14" s="10" t="n"/>
      <c r="G14" s="9">
        <f>SUM(G7:G13)</f>
        <v/>
      </c>
    </row>
    <row r="16">
      <c r="A16" t="inlineStr">
        <is>
          <t>Potential monthly savings if all flagged items are addressed:</t>
        </is>
      </c>
      <c r="G16" s="11">
        <f>G14</f>
        <v/>
      </c>
    </row>
  </sheetData>
  <mergeCells count="1">
    <mergeCell ref="A3:G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4B8C4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2" t="inlineStr">
        <is>
          <t>How to use this tracker</t>
        </is>
      </c>
    </row>
    <row r="2"/>
    <row r="3" ht="30" customHeight="1">
      <c r="A3" s="13" t="inlineStr">
        <is>
          <t>1. List every warehouse, compute pool, or scheduled job that shows up as its own line on your cloud bill.</t>
        </is>
      </c>
    </row>
    <row r="4" ht="30" customHeight="1">
      <c r="A4" s="13" t="inlineStr">
        <is>
          <t>2. Pull utilization from your platform's own usage view (query history, compute-hours active vs. idle, or a cost-monitoring tool) — this tracker doesn't calculate it for you.</t>
        </is>
      </c>
    </row>
    <row r="5" ht="30" customHeight="1">
      <c r="A5" s="13" t="inlineStr">
        <is>
          <t>3. The Flag column is automatic: below 30% utilization flags "Investigate," 30–50% flags "Watch," above 50% reads "OK." Adjust the thresholds in the formula if your environment runs leaner or heavier than that.</t>
        </is>
      </c>
    </row>
    <row r="6" ht="30" customHeight="1">
      <c r="A6" s="13" t="inlineStr">
        <is>
          <t>4. Est. Monthly Savings is a conservative placeholder (60% of the idle-cost gap) — replace it with a real number once you've sized the fix (suspend schedule, right-sized tier, consolidation).</t>
        </is>
      </c>
    </row>
    <row r="7" ht="30" customHeight="1">
      <c r="A7" s="13" t="inlineStr">
        <is>
          <t>5. Re-run this monthly. A tracker that's filled in once and never touched again is just a snapshot of last quarter's problem.</t>
        </is>
      </c>
    </row>
    <row r="8"/>
    <row r="9">
      <c r="A9" s="2" t="inlineStr">
        <is>
          <t>Built by Techstyle Solutions Studio — techstylesolutions.studio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2026-07-13T16:43:37Z</dcterms:created>
  <dcterms:modified xmlns:dcterms="http://purl.org/dc/terms/" xmlns:xsi="http://www.w3.org/2001/XMLSchema-instance" xsi:type="dcterms:W3CDTF">2026-07-13T16:43:37Z</dcterms:modified>
</cp:coreProperties>
</file>